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55" windowHeight="8400" activeTab="0"/>
  </bookViews>
  <sheets>
    <sheet name="Holzfäller" sheetId="1" r:id="rId1"/>
    <sheet name="Augsburg" sheetId="2" r:id="rId2"/>
    <sheet name="Meisterjäger" sheetId="3" r:id="rId3"/>
    <sheet name="BBS" sheetId="4" state="hidden" r:id="rId4"/>
    <sheet name="VSC ASVÖ Wien" sheetId="5" r:id="rId5"/>
    <sheet name="SV. LoK Chemnitz" sheetId="6" r:id="rId6"/>
    <sheet name="Gemischte Manschaft" sheetId="7" r:id="rId7"/>
    <sheet name="Mannschaften" sheetId="8" r:id="rId8"/>
    <sheet name="Einzel" sheetId="9" r:id="rId9"/>
    <sheet name="Tabelle1" sheetId="10" r:id="rId10"/>
    <sheet name="Liste1" sheetId="11" r:id="rId11"/>
  </sheets>
  <definedNames/>
  <calcPr fullCalcOnLoad="1"/>
</workbook>
</file>

<file path=xl/sharedStrings.xml><?xml version="1.0" encoding="utf-8"?>
<sst xmlns="http://schemas.openxmlformats.org/spreadsheetml/2006/main" count="271" uniqueCount="91">
  <si>
    <t>Spieler</t>
  </si>
  <si>
    <t>%</t>
  </si>
  <si>
    <t>zwische Erg.</t>
  </si>
  <si>
    <t>Holzfäller Nürnberg</t>
  </si>
  <si>
    <t>Rainer Hildebrandt</t>
  </si>
  <si>
    <t>Hans Wild</t>
  </si>
  <si>
    <t>Helene Hofmann</t>
  </si>
  <si>
    <t>Tine Fink</t>
  </si>
  <si>
    <t>Thomas Pressel</t>
  </si>
  <si>
    <t>Horst Tuttor</t>
  </si>
  <si>
    <t>Holz</t>
  </si>
  <si>
    <t>Gesamt Holz</t>
  </si>
  <si>
    <t>Kegelfreunde Augsburg</t>
  </si>
  <si>
    <t>Violeta Schoger</t>
  </si>
  <si>
    <t>Daniel Schoger</t>
  </si>
  <si>
    <t>Monika Lämmermann</t>
  </si>
  <si>
    <t>BBS Nürnberg</t>
  </si>
  <si>
    <t>Christian David</t>
  </si>
  <si>
    <t>Christoph Rob</t>
  </si>
  <si>
    <t>Richard Schmeltzer</t>
  </si>
  <si>
    <t xml:space="preserve">Steffen Gruner </t>
  </si>
  <si>
    <t xml:space="preserve">Massimo Meier </t>
  </si>
  <si>
    <t>Gesamtergebnis</t>
  </si>
  <si>
    <t>Robert Suffa</t>
  </si>
  <si>
    <t>B3</t>
  </si>
  <si>
    <t>B2</t>
  </si>
  <si>
    <t>B1</t>
  </si>
  <si>
    <t>B4</t>
  </si>
  <si>
    <t>Rudolf Anton</t>
  </si>
  <si>
    <t>Ergebnisse Mannschaftswertung:</t>
  </si>
  <si>
    <t>Platz</t>
  </si>
  <si>
    <t>Ergebnisse Einzelwertung:</t>
  </si>
  <si>
    <t>Damen B1</t>
  </si>
  <si>
    <t>Damen B3</t>
  </si>
  <si>
    <t>Herren B1</t>
  </si>
  <si>
    <t>Herren B2</t>
  </si>
  <si>
    <t>Herren B3</t>
  </si>
  <si>
    <t>Herren B4</t>
  </si>
  <si>
    <t>Rosi Wittmann</t>
  </si>
  <si>
    <t>Helga Anton</t>
  </si>
  <si>
    <t>Thomas Isenberg</t>
  </si>
  <si>
    <t>Rainer Pfister</t>
  </si>
  <si>
    <t>Meisterjäger</t>
  </si>
  <si>
    <t>Jochen Kapp</t>
  </si>
  <si>
    <t>Dieter Schäfer</t>
  </si>
  <si>
    <t>Kai Schenker</t>
  </si>
  <si>
    <t>Christa Pekx</t>
  </si>
  <si>
    <t>Uwe Hermann</t>
  </si>
  <si>
    <t>Friedrich Meier</t>
  </si>
  <si>
    <t>Werner Meier</t>
  </si>
  <si>
    <t>Konrad Schäffer</t>
  </si>
  <si>
    <t xml:space="preserve">Irmgard Schäffer </t>
  </si>
  <si>
    <t>am  22. März 2014 in Nürnberg</t>
  </si>
  <si>
    <t xml:space="preserve">Platz </t>
  </si>
  <si>
    <t>Name</t>
  </si>
  <si>
    <t>Verein</t>
  </si>
  <si>
    <t>Elfriede Holub</t>
  </si>
  <si>
    <t>Karl Eder</t>
  </si>
  <si>
    <t>Martina Binder</t>
  </si>
  <si>
    <t>Johann Holub</t>
  </si>
  <si>
    <t>Rudolf Hermann</t>
  </si>
  <si>
    <t>"SV LoK Chemnitz"</t>
  </si>
  <si>
    <t>Jens Hilscher</t>
  </si>
  <si>
    <t>Frank Gruner</t>
  </si>
  <si>
    <t>Andrea Eisenberg</t>
  </si>
  <si>
    <t>Rainer Escher</t>
  </si>
  <si>
    <t>Jörg Straube</t>
  </si>
  <si>
    <t>Sylke Welcher</t>
  </si>
  <si>
    <t>Siegfried Klöden</t>
  </si>
  <si>
    <t xml:space="preserve">Rainer Pfister </t>
  </si>
  <si>
    <t>Judith Dolny</t>
  </si>
  <si>
    <t>Sechserwertung</t>
  </si>
  <si>
    <t>Holzfäller Nürberg</t>
  </si>
  <si>
    <t>SV LoK Chemnitz</t>
  </si>
  <si>
    <t>VSC - ASVÖ Wien</t>
  </si>
  <si>
    <t>Andera Eisenberg</t>
  </si>
  <si>
    <t>Ernst Wurnig</t>
  </si>
  <si>
    <t>Friedrich Maier</t>
  </si>
  <si>
    <t>Werner Maier</t>
  </si>
  <si>
    <t>Damen B4</t>
  </si>
  <si>
    <t>Slyke Welcher</t>
  </si>
  <si>
    <t>Irmgard Schäffer</t>
  </si>
  <si>
    <t>Namen</t>
  </si>
  <si>
    <t>SpVgg. H Nbg, Aug., Che.</t>
  </si>
  <si>
    <t>Damen B2</t>
  </si>
  <si>
    <t>VSC ASVÖ Wien</t>
  </si>
  <si>
    <t>MeisterJäger</t>
  </si>
  <si>
    <t>Ernst Wuring</t>
  </si>
  <si>
    <t>Voleta Schoger</t>
  </si>
  <si>
    <t>Holzfäller Nbg. Kegelfreunde Augs. SV LoK Chem.</t>
  </si>
  <si>
    <t xml:space="preserve">36. Jahre Holzfäller Nürnberg Freundschaftskegelturnier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</si>
</sst>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i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43" zoomScaleNormal="143" zoomScalePageLayoutView="0" workbookViewId="0" topLeftCell="A1">
      <selection activeCell="A4" sqref="A4"/>
    </sheetView>
  </sheetViews>
  <sheetFormatPr defaultColWidth="11.421875" defaultRowHeight="12.75"/>
  <cols>
    <col min="1" max="1" width="27.7109375" style="0" customWidth="1"/>
    <col min="2" max="2" width="5.28125" style="4" customWidth="1"/>
    <col min="3" max="3" width="8.421875" style="0" customWidth="1"/>
    <col min="4" max="4" width="7.8515625" style="0" customWidth="1"/>
    <col min="5" max="6" width="0" style="0" hidden="1" customWidth="1"/>
    <col min="7" max="7" width="8.140625" style="0" customWidth="1"/>
    <col min="8" max="8" width="6.00390625" style="2" customWidth="1"/>
    <col min="9" max="9" width="18.421875" style="2" customWidth="1"/>
  </cols>
  <sheetData>
    <row r="1" spans="1:9" s="1" customFormat="1" ht="23.25">
      <c r="A1" s="11" t="s">
        <v>3</v>
      </c>
      <c r="B1" s="21"/>
      <c r="C1" s="20"/>
      <c r="D1" s="20"/>
      <c r="E1" s="20"/>
      <c r="F1" s="20"/>
      <c r="G1" s="20"/>
      <c r="H1" s="12"/>
      <c r="I1" s="12"/>
    </row>
    <row r="2" spans="1:9" s="1" customFormat="1" ht="16.5" thickBot="1">
      <c r="A2" s="20"/>
      <c r="B2" s="21"/>
      <c r="C2" s="20"/>
      <c r="D2" s="20"/>
      <c r="E2" s="20"/>
      <c r="F2" s="20"/>
      <c r="G2" s="20"/>
      <c r="H2" s="12"/>
      <c r="I2" s="12"/>
    </row>
    <row r="3" spans="1:9" s="1" customFormat="1" ht="20.25">
      <c r="A3" s="30" t="s">
        <v>0</v>
      </c>
      <c r="B3" s="36"/>
      <c r="C3" s="32"/>
      <c r="D3" s="32"/>
      <c r="E3" s="32" t="s">
        <v>2</v>
      </c>
      <c r="F3" s="32" t="s">
        <v>1</v>
      </c>
      <c r="G3" s="32" t="s">
        <v>10</v>
      </c>
      <c r="H3" s="33" t="s">
        <v>1</v>
      </c>
      <c r="I3" s="34" t="s">
        <v>11</v>
      </c>
    </row>
    <row r="4" spans="1:9" ht="20.25">
      <c r="A4" s="48" t="s">
        <v>38</v>
      </c>
      <c r="B4" s="49" t="s">
        <v>25</v>
      </c>
      <c r="C4" s="50">
        <v>221</v>
      </c>
      <c r="D4" s="50">
        <v>201</v>
      </c>
      <c r="E4" s="50"/>
      <c r="F4" s="50"/>
      <c r="G4" s="50">
        <f aca="true" t="shared" si="0" ref="G4:G9">C4+D4</f>
        <v>422</v>
      </c>
      <c r="H4" s="51">
        <v>15</v>
      </c>
      <c r="I4" s="52">
        <f aca="true" t="shared" si="1" ref="I4:I9">G4*(100+H4)/100</f>
        <v>485.3</v>
      </c>
    </row>
    <row r="5" spans="1:9" ht="20.25">
      <c r="A5" s="48" t="s">
        <v>4</v>
      </c>
      <c r="B5" s="49" t="s">
        <v>25</v>
      </c>
      <c r="C5" s="50">
        <v>236</v>
      </c>
      <c r="D5" s="50">
        <v>270</v>
      </c>
      <c r="E5" s="50"/>
      <c r="F5" s="50"/>
      <c r="G5" s="50">
        <f t="shared" si="0"/>
        <v>506</v>
      </c>
      <c r="H5" s="51">
        <v>10</v>
      </c>
      <c r="I5" s="52">
        <f t="shared" si="1"/>
        <v>556.6</v>
      </c>
    </row>
    <row r="6" spans="1:9" ht="20.25">
      <c r="A6" s="48" t="s">
        <v>5</v>
      </c>
      <c r="B6" s="49" t="s">
        <v>26</v>
      </c>
      <c r="C6" s="50">
        <v>206</v>
      </c>
      <c r="D6" s="50">
        <v>174</v>
      </c>
      <c r="E6" s="50"/>
      <c r="F6" s="50"/>
      <c r="G6" s="50">
        <f t="shared" si="0"/>
        <v>380</v>
      </c>
      <c r="H6" s="51">
        <v>25</v>
      </c>
      <c r="I6" s="52">
        <f t="shared" si="1"/>
        <v>475</v>
      </c>
    </row>
    <row r="7" spans="1:9" ht="20.25">
      <c r="A7" s="48" t="s">
        <v>6</v>
      </c>
      <c r="B7" s="49" t="s">
        <v>25</v>
      </c>
      <c r="C7" s="50">
        <v>214</v>
      </c>
      <c r="D7" s="50">
        <v>236</v>
      </c>
      <c r="E7" s="50"/>
      <c r="F7" s="50"/>
      <c r="G7" s="50">
        <f t="shared" si="0"/>
        <v>450</v>
      </c>
      <c r="H7" s="51">
        <v>15</v>
      </c>
      <c r="I7" s="52">
        <f t="shared" si="1"/>
        <v>517.5</v>
      </c>
    </row>
    <row r="8" spans="1:9" ht="20.25">
      <c r="A8" s="48" t="s">
        <v>8</v>
      </c>
      <c r="B8" s="49" t="s">
        <v>24</v>
      </c>
      <c r="C8" s="50">
        <v>129</v>
      </c>
      <c r="D8" s="50">
        <v>208</v>
      </c>
      <c r="E8" s="50"/>
      <c r="F8" s="50"/>
      <c r="G8" s="50">
        <f t="shared" si="0"/>
        <v>337</v>
      </c>
      <c r="H8" s="51">
        <v>0</v>
      </c>
      <c r="I8" s="52">
        <f t="shared" si="1"/>
        <v>337</v>
      </c>
    </row>
    <row r="9" spans="1:9" ht="20.25">
      <c r="A9" s="48" t="s">
        <v>7</v>
      </c>
      <c r="B9" s="49" t="s">
        <v>24</v>
      </c>
      <c r="C9" s="50">
        <v>244</v>
      </c>
      <c r="D9" s="50">
        <v>234</v>
      </c>
      <c r="E9" s="50"/>
      <c r="F9" s="50"/>
      <c r="G9" s="50">
        <f t="shared" si="0"/>
        <v>478</v>
      </c>
      <c r="H9" s="51">
        <v>5</v>
      </c>
      <c r="I9" s="52">
        <f t="shared" si="1"/>
        <v>501.9</v>
      </c>
    </row>
    <row r="10" spans="1:9" s="1" customFormat="1" ht="21" thickBot="1">
      <c r="A10" s="53" t="s">
        <v>22</v>
      </c>
      <c r="B10" s="54"/>
      <c r="C10" s="55"/>
      <c r="D10" s="55"/>
      <c r="E10" s="55"/>
      <c r="F10" s="55"/>
      <c r="G10" s="55"/>
      <c r="H10" s="56"/>
      <c r="I10" s="57">
        <f>SUM(I4:I9)</f>
        <v>2873.3</v>
      </c>
    </row>
    <row r="11" spans="1:9" ht="20.25">
      <c r="A11" s="7"/>
      <c r="B11" s="16"/>
      <c r="C11" s="7"/>
      <c r="D11" s="7"/>
      <c r="E11" s="7"/>
      <c r="F11" s="7"/>
      <c r="G11" s="7"/>
      <c r="H11" s="46"/>
      <c r="I11" s="46"/>
    </row>
    <row r="12" spans="1:9" ht="20.25">
      <c r="A12" s="7" t="s">
        <v>41</v>
      </c>
      <c r="B12" s="16" t="s">
        <v>26</v>
      </c>
      <c r="C12" s="7">
        <v>194</v>
      </c>
      <c r="D12" s="7">
        <v>208</v>
      </c>
      <c r="E12" s="7"/>
      <c r="F12" s="7"/>
      <c r="G12" s="7">
        <f>C12+D12</f>
        <v>402</v>
      </c>
      <c r="H12" s="46"/>
      <c r="I12" s="46"/>
    </row>
    <row r="13" spans="1:9" ht="20.25">
      <c r="A13" s="7" t="s">
        <v>9</v>
      </c>
      <c r="B13" s="16" t="s">
        <v>26</v>
      </c>
      <c r="C13" s="7">
        <v>117</v>
      </c>
      <c r="D13" s="7">
        <v>115</v>
      </c>
      <c r="E13" s="7"/>
      <c r="F13" s="7"/>
      <c r="G13" s="7">
        <f>C13+D13</f>
        <v>232</v>
      </c>
      <c r="H13" s="46"/>
      <c r="I13" s="46"/>
    </row>
    <row r="14" spans="1:9" ht="18">
      <c r="A14" s="6"/>
      <c r="B14" s="17"/>
      <c r="C14" s="6"/>
      <c r="D14" s="6"/>
      <c r="E14" s="6"/>
      <c r="F14" s="6"/>
      <c r="G14" s="6"/>
      <c r="H14" s="22"/>
      <c r="I14" s="22"/>
    </row>
    <row r="15" spans="1:9" ht="20.25">
      <c r="A15" s="7" t="s">
        <v>23</v>
      </c>
      <c r="B15" s="16" t="s">
        <v>27</v>
      </c>
      <c r="C15" s="7">
        <v>194</v>
      </c>
      <c r="D15" s="7">
        <v>191</v>
      </c>
      <c r="E15" s="7"/>
      <c r="F15" s="7"/>
      <c r="G15" s="7">
        <f>C15+D15</f>
        <v>385</v>
      </c>
      <c r="H15" s="22"/>
      <c r="I15" s="2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="217" zoomScaleNormal="217" zoomScalePageLayoutView="0" workbookViewId="0" topLeftCell="A1">
      <selection activeCell="C3" sqref="C3"/>
    </sheetView>
  </sheetViews>
  <sheetFormatPr defaultColWidth="11.421875" defaultRowHeight="12.75"/>
  <sheetData>
    <row r="1" ht="12.75">
      <c r="A1" s="28" t="s">
        <v>71</v>
      </c>
    </row>
    <row r="3" ht="12.75">
      <c r="B3" s="28" t="s">
        <v>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F29"/>
  <sheetViews>
    <sheetView zoomScalePageLayoutView="0" workbookViewId="0" topLeftCell="B22">
      <selection activeCell="C28" sqref="C28:C29"/>
    </sheetView>
  </sheetViews>
  <sheetFormatPr defaultColWidth="11.421875" defaultRowHeight="12.75"/>
  <cols>
    <col min="1" max="1" width="4.421875" style="0" customWidth="1"/>
    <col min="2" max="2" width="25.140625" style="0" bestFit="1" customWidth="1"/>
  </cols>
  <sheetData>
    <row r="3" spans="2:6" ht="18">
      <c r="B3" s="6"/>
      <c r="C3" s="6"/>
      <c r="D3" s="6"/>
      <c r="E3" s="6"/>
      <c r="F3" s="6"/>
    </row>
    <row r="4" spans="2:6" ht="18">
      <c r="B4" s="6"/>
      <c r="C4" s="6"/>
      <c r="D4" s="6"/>
      <c r="E4" s="6"/>
      <c r="F4" s="6"/>
    </row>
    <row r="5" spans="2:6" ht="18">
      <c r="B5" s="6"/>
      <c r="C5" s="17"/>
      <c r="D5" s="6"/>
      <c r="E5" s="6"/>
      <c r="F5" s="6"/>
    </row>
    <row r="6" spans="2:6" ht="18">
      <c r="B6" s="6"/>
      <c r="C6" s="6"/>
      <c r="D6" s="6"/>
      <c r="E6" s="6"/>
      <c r="F6" s="6"/>
    </row>
    <row r="7" spans="2:6" ht="18">
      <c r="B7" s="6"/>
      <c r="C7" s="17"/>
      <c r="D7" s="6"/>
      <c r="E7" s="6"/>
      <c r="F7" s="6"/>
    </row>
    <row r="8" spans="2:6" ht="18">
      <c r="B8" s="6"/>
      <c r="C8" s="6"/>
      <c r="D8" s="6"/>
      <c r="E8" s="6"/>
      <c r="F8" s="6"/>
    </row>
    <row r="9" spans="2:6" ht="18">
      <c r="B9" s="6"/>
      <c r="C9" s="17"/>
      <c r="D9" s="6"/>
      <c r="E9" s="6"/>
      <c r="F9" s="6"/>
    </row>
    <row r="10" spans="2:6" ht="18">
      <c r="B10" s="6"/>
      <c r="C10" s="6"/>
      <c r="D10" s="6"/>
      <c r="E10" s="6"/>
      <c r="F10" s="6"/>
    </row>
    <row r="11" spans="2:6" ht="18">
      <c r="B11" s="6"/>
      <c r="C11" s="6"/>
      <c r="D11" s="6"/>
      <c r="E11" s="6"/>
      <c r="F11" s="6"/>
    </row>
    <row r="12" spans="2:6" ht="18">
      <c r="B12" s="6"/>
      <c r="C12" s="6"/>
      <c r="D12" s="6"/>
      <c r="E12" s="6"/>
      <c r="F12" s="6"/>
    </row>
    <row r="13" spans="2:6" ht="18">
      <c r="B13" s="6"/>
      <c r="C13" s="6"/>
      <c r="D13" s="6"/>
      <c r="E13" s="6"/>
      <c r="F13" s="6"/>
    </row>
    <row r="14" spans="2:6" ht="18">
      <c r="B14" s="6"/>
      <c r="C14" s="6"/>
      <c r="D14" s="6"/>
      <c r="E14" s="6"/>
      <c r="F14" s="6"/>
    </row>
    <row r="15" spans="2:6" ht="18">
      <c r="B15" s="6"/>
      <c r="C15" s="6"/>
      <c r="D15" s="6"/>
      <c r="E15" s="6"/>
      <c r="F15" s="6"/>
    </row>
    <row r="16" spans="2:6" ht="18">
      <c r="B16" s="6"/>
      <c r="C16" s="17"/>
      <c r="D16" s="6"/>
      <c r="E16" s="6"/>
      <c r="F16" s="6"/>
    </row>
    <row r="17" spans="2:6" ht="18">
      <c r="B17" s="6"/>
      <c r="C17" s="17"/>
      <c r="D17" s="6"/>
      <c r="E17" s="6"/>
      <c r="F17" s="6"/>
    </row>
    <row r="18" spans="2:6" ht="18">
      <c r="B18" s="6"/>
      <c r="C18" s="6"/>
      <c r="D18" s="6"/>
      <c r="E18" s="6"/>
      <c r="F18" s="6"/>
    </row>
    <row r="19" spans="2:6" ht="18">
      <c r="B19" s="6"/>
      <c r="C19" s="6"/>
      <c r="D19" s="6"/>
      <c r="E19" s="6"/>
      <c r="F19" s="6"/>
    </row>
    <row r="20" spans="2:6" ht="18">
      <c r="B20" s="6"/>
      <c r="C20" s="17"/>
      <c r="D20" s="6"/>
      <c r="E20" s="6"/>
      <c r="F20" s="6"/>
    </row>
    <row r="21" spans="2:6" ht="18">
      <c r="B21" s="6"/>
      <c r="C21" s="6"/>
      <c r="D21" s="6"/>
      <c r="E21" s="6"/>
      <c r="F21" s="6"/>
    </row>
    <row r="22" spans="2:6" ht="18">
      <c r="B22" s="6"/>
      <c r="C22" s="6"/>
      <c r="D22" s="6"/>
      <c r="E22" s="6"/>
      <c r="F22" s="6"/>
    </row>
    <row r="23" spans="2:6" ht="18">
      <c r="B23" s="6"/>
      <c r="C23" s="6"/>
      <c r="D23" s="6"/>
      <c r="E23" s="6"/>
      <c r="F23" s="6"/>
    </row>
    <row r="24" spans="2:6" ht="18">
      <c r="B24" s="6"/>
      <c r="C24" s="17"/>
      <c r="D24" s="6"/>
      <c r="E24" s="6"/>
      <c r="F24" s="6"/>
    </row>
    <row r="25" spans="2:6" ht="18">
      <c r="B25" s="6"/>
      <c r="C25" s="17"/>
      <c r="D25" s="6"/>
      <c r="E25" s="6"/>
      <c r="F25" s="6"/>
    </row>
    <row r="28" ht="12.75">
      <c r="C28" s="3"/>
    </row>
    <row r="29" ht="12.75">
      <c r="C29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154" zoomScaleNormal="154" zoomScalePageLayoutView="0" workbookViewId="0" topLeftCell="A1">
      <selection activeCell="E1" sqref="E1"/>
    </sheetView>
  </sheetViews>
  <sheetFormatPr defaultColWidth="11.421875" defaultRowHeight="12.75"/>
  <cols>
    <col min="1" max="1" width="23.00390625" style="0" customWidth="1"/>
    <col min="2" max="2" width="5.421875" style="0" customWidth="1"/>
    <col min="3" max="3" width="7.28125" style="0" customWidth="1"/>
    <col min="4" max="4" width="7.7109375" style="0" customWidth="1"/>
    <col min="5" max="5" width="9.421875" style="0" customWidth="1"/>
    <col min="6" max="6" width="6.00390625" style="2" customWidth="1"/>
    <col min="7" max="7" width="18.421875" style="2" customWidth="1"/>
  </cols>
  <sheetData>
    <row r="1" spans="1:7" ht="23.25">
      <c r="A1" s="9" t="s">
        <v>12</v>
      </c>
      <c r="B1" s="5"/>
      <c r="C1" s="5"/>
      <c r="D1" s="5"/>
      <c r="E1" s="5"/>
      <c r="F1" s="22"/>
      <c r="G1" s="22"/>
    </row>
    <row r="2" spans="1:7" ht="15">
      <c r="A2" s="5"/>
      <c r="B2" s="5"/>
      <c r="C2" s="5"/>
      <c r="D2" s="5"/>
      <c r="E2" s="5"/>
      <c r="F2" s="22"/>
      <c r="G2" s="22"/>
    </row>
    <row r="3" spans="1:7" ht="15.75" thickBot="1">
      <c r="A3" s="5"/>
      <c r="B3" s="5"/>
      <c r="C3" s="5"/>
      <c r="D3" s="5"/>
      <c r="E3" s="5"/>
      <c r="F3" s="22"/>
      <c r="G3" s="22"/>
    </row>
    <row r="4" spans="1:7" ht="21" thickTop="1">
      <c r="A4" s="37" t="s">
        <v>0</v>
      </c>
      <c r="B4" s="38"/>
      <c r="C4" s="38"/>
      <c r="D4" s="38"/>
      <c r="E4" s="39" t="s">
        <v>10</v>
      </c>
      <c r="F4" s="40" t="s">
        <v>1</v>
      </c>
      <c r="G4" s="41" t="s">
        <v>11</v>
      </c>
    </row>
    <row r="5" spans="1:7" ht="20.25">
      <c r="A5" s="60" t="s">
        <v>39</v>
      </c>
      <c r="B5" s="50" t="s">
        <v>25</v>
      </c>
      <c r="C5" s="50">
        <v>220</v>
      </c>
      <c r="D5" s="50">
        <v>238</v>
      </c>
      <c r="E5" s="50">
        <f aca="true" t="shared" si="0" ref="E5:E10">C5+D5</f>
        <v>458</v>
      </c>
      <c r="F5" s="51">
        <v>15</v>
      </c>
      <c r="G5" s="61">
        <f>E5*(100+F5)/100</f>
        <v>526.7</v>
      </c>
    </row>
    <row r="6" spans="1:7" ht="20.25">
      <c r="A6" s="60" t="s">
        <v>48</v>
      </c>
      <c r="B6" s="50" t="s">
        <v>24</v>
      </c>
      <c r="C6" s="50">
        <v>219</v>
      </c>
      <c r="D6" s="50">
        <v>227</v>
      </c>
      <c r="E6" s="50">
        <f t="shared" si="0"/>
        <v>446</v>
      </c>
      <c r="F6" s="51">
        <v>0</v>
      </c>
      <c r="G6" s="61">
        <f>E6*(100+F6)/100</f>
        <v>446</v>
      </c>
    </row>
    <row r="7" spans="1:7" ht="20.25">
      <c r="A7" s="60" t="s">
        <v>14</v>
      </c>
      <c r="B7" s="50" t="s">
        <v>24</v>
      </c>
      <c r="C7" s="50">
        <v>247</v>
      </c>
      <c r="D7" s="50">
        <v>233</v>
      </c>
      <c r="E7" s="50">
        <f t="shared" si="0"/>
        <v>480</v>
      </c>
      <c r="F7" s="51">
        <v>0</v>
      </c>
      <c r="G7" s="61">
        <f>E7*(100+F7)/100</f>
        <v>480</v>
      </c>
    </row>
    <row r="8" spans="1:7" ht="20.25">
      <c r="A8" s="60" t="s">
        <v>49</v>
      </c>
      <c r="B8" s="50" t="s">
        <v>24</v>
      </c>
      <c r="C8" s="50">
        <v>222</v>
      </c>
      <c r="D8" s="50">
        <v>274</v>
      </c>
      <c r="E8" s="50">
        <f t="shared" si="0"/>
        <v>496</v>
      </c>
      <c r="F8" s="51">
        <v>0</v>
      </c>
      <c r="G8" s="61">
        <f>E8*(100+F8)/100</f>
        <v>496</v>
      </c>
    </row>
    <row r="9" spans="1:7" ht="20.25">
      <c r="A9" s="60" t="s">
        <v>13</v>
      </c>
      <c r="B9" s="50" t="s">
        <v>26</v>
      </c>
      <c r="C9" s="50">
        <v>138</v>
      </c>
      <c r="D9" s="50">
        <v>172</v>
      </c>
      <c r="E9" s="50">
        <f t="shared" si="0"/>
        <v>310</v>
      </c>
      <c r="F9" s="51">
        <v>30</v>
      </c>
      <c r="G9" s="61">
        <f>E10*(100+F9)/100</f>
        <v>612.3</v>
      </c>
    </row>
    <row r="10" spans="1:8" ht="20.25">
      <c r="A10" s="60" t="s">
        <v>28</v>
      </c>
      <c r="B10" s="50" t="s">
        <v>25</v>
      </c>
      <c r="C10" s="50">
        <v>232</v>
      </c>
      <c r="D10" s="50">
        <v>239</v>
      </c>
      <c r="E10" s="50">
        <f t="shared" si="0"/>
        <v>471</v>
      </c>
      <c r="F10" s="51">
        <v>10</v>
      </c>
      <c r="G10" s="61">
        <f>E10*(100+F10)/100</f>
        <v>518.1</v>
      </c>
      <c r="H10" s="1"/>
    </row>
    <row r="11" spans="1:7" ht="21" thickBot="1">
      <c r="A11" s="62" t="s">
        <v>22</v>
      </c>
      <c r="B11" s="63"/>
      <c r="C11" s="64"/>
      <c r="D11" s="64"/>
      <c r="E11" s="64"/>
      <c r="F11" s="65"/>
      <c r="G11" s="66">
        <f>SUM(G6:G10)</f>
        <v>2552.4</v>
      </c>
    </row>
    <row r="12" spans="1:7" ht="21" thickTop="1">
      <c r="A12" s="7"/>
      <c r="B12" s="7"/>
      <c r="C12" s="7"/>
      <c r="D12" s="7"/>
      <c r="E12" s="7"/>
      <c r="F12" s="46"/>
      <c r="G12" s="58"/>
    </row>
    <row r="13" spans="1:7" ht="20.25">
      <c r="A13" s="7" t="s">
        <v>40</v>
      </c>
      <c r="B13" s="7" t="s">
        <v>26</v>
      </c>
      <c r="C13" s="7">
        <v>153</v>
      </c>
      <c r="D13" s="7">
        <v>113</v>
      </c>
      <c r="E13" s="7">
        <f>C13+D13</f>
        <v>266</v>
      </c>
      <c r="F13" s="46"/>
      <c r="G13" s="58"/>
    </row>
    <row r="14" spans="1:7" ht="20.25">
      <c r="A14" s="7" t="s">
        <v>50</v>
      </c>
      <c r="B14" s="7" t="s">
        <v>25</v>
      </c>
      <c r="C14" s="7">
        <v>207</v>
      </c>
      <c r="D14" s="7">
        <v>247</v>
      </c>
      <c r="E14" s="7">
        <f>C14+D14</f>
        <v>454</v>
      </c>
      <c r="F14" s="46"/>
      <c r="G14" s="46"/>
    </row>
    <row r="15" spans="1:7" ht="20.25">
      <c r="A15" s="7" t="s">
        <v>51</v>
      </c>
      <c r="B15" s="7" t="s">
        <v>27</v>
      </c>
      <c r="C15" s="7">
        <v>225</v>
      </c>
      <c r="D15" s="7">
        <v>232</v>
      </c>
      <c r="E15" s="7">
        <f>C15+D15</f>
        <v>457</v>
      </c>
      <c r="F15" s="46"/>
      <c r="G15" s="46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145" zoomScaleNormal="145" zoomScalePageLayoutView="0" workbookViewId="0" topLeftCell="A1">
      <selection activeCell="A4" sqref="A4"/>
    </sheetView>
  </sheetViews>
  <sheetFormatPr defaultColWidth="11.421875" defaultRowHeight="12.75"/>
  <cols>
    <col min="1" max="1" width="31.57421875" style="0" customWidth="1"/>
    <col min="2" max="2" width="6.421875" style="0" customWidth="1"/>
    <col min="3" max="3" width="8.57421875" style="0" customWidth="1"/>
    <col min="4" max="4" width="7.140625" style="0" customWidth="1"/>
    <col min="5" max="5" width="7.7109375" style="0" customWidth="1"/>
    <col min="6" max="6" width="6.00390625" style="2" customWidth="1"/>
    <col min="7" max="7" width="21.28125" style="2" customWidth="1"/>
  </cols>
  <sheetData>
    <row r="1" spans="1:7" ht="23.25">
      <c r="A1" s="9" t="s">
        <v>42</v>
      </c>
      <c r="B1" s="5"/>
      <c r="C1" s="5"/>
      <c r="D1" s="5"/>
      <c r="E1" s="5"/>
      <c r="F1" s="22"/>
      <c r="G1" s="22"/>
    </row>
    <row r="2" spans="1:7" ht="15.75" thickBot="1">
      <c r="A2" s="5"/>
      <c r="B2" s="5"/>
      <c r="C2" s="5"/>
      <c r="D2" s="5"/>
      <c r="E2" s="5"/>
      <c r="F2" s="22"/>
      <c r="G2" s="22"/>
    </row>
    <row r="3" spans="1:7" ht="20.25">
      <c r="A3" s="30" t="s">
        <v>0</v>
      </c>
      <c r="B3" s="31"/>
      <c r="C3" s="31"/>
      <c r="D3" s="31"/>
      <c r="E3" s="32" t="s">
        <v>10</v>
      </c>
      <c r="F3" s="33" t="s">
        <v>1</v>
      </c>
      <c r="G3" s="34" t="s">
        <v>11</v>
      </c>
    </row>
    <row r="4" spans="1:7" ht="20.25">
      <c r="A4" s="48" t="s">
        <v>15</v>
      </c>
      <c r="B4" s="50" t="s">
        <v>24</v>
      </c>
      <c r="C4" s="50">
        <v>288</v>
      </c>
      <c r="D4" s="50">
        <v>263</v>
      </c>
      <c r="E4" s="50">
        <f aca="true" t="shared" si="0" ref="E4:E9">C4+D4</f>
        <v>551</v>
      </c>
      <c r="F4" s="51">
        <v>5</v>
      </c>
      <c r="G4" s="52">
        <f aca="true" t="shared" si="1" ref="G4:G9">E4*(100+F4)/100</f>
        <v>578.55</v>
      </c>
    </row>
    <row r="5" spans="1:7" ht="20.25">
      <c r="A5" s="48" t="s">
        <v>43</v>
      </c>
      <c r="B5" s="50" t="s">
        <v>24</v>
      </c>
      <c r="C5" s="50">
        <v>277</v>
      </c>
      <c r="D5" s="50">
        <v>301</v>
      </c>
      <c r="E5" s="50">
        <f t="shared" si="0"/>
        <v>578</v>
      </c>
      <c r="F5" s="51">
        <v>0</v>
      </c>
      <c r="G5" s="52">
        <f t="shared" si="1"/>
        <v>578</v>
      </c>
    </row>
    <row r="6" spans="1:7" ht="20.25">
      <c r="A6" s="48" t="s">
        <v>44</v>
      </c>
      <c r="B6" s="50" t="s">
        <v>24</v>
      </c>
      <c r="C6" s="50">
        <v>269</v>
      </c>
      <c r="D6" s="50">
        <v>255</v>
      </c>
      <c r="E6" s="50">
        <f t="shared" si="0"/>
        <v>524</v>
      </c>
      <c r="F6" s="51">
        <v>0</v>
      </c>
      <c r="G6" s="52">
        <f t="shared" si="1"/>
        <v>524</v>
      </c>
    </row>
    <row r="7" spans="1:7" ht="20.25">
      <c r="A7" s="48" t="s">
        <v>45</v>
      </c>
      <c r="B7" s="50" t="s">
        <v>25</v>
      </c>
      <c r="C7" s="50">
        <v>173</v>
      </c>
      <c r="D7" s="50">
        <v>235</v>
      </c>
      <c r="E7" s="50">
        <f t="shared" si="0"/>
        <v>408</v>
      </c>
      <c r="F7" s="51">
        <v>10</v>
      </c>
      <c r="G7" s="52">
        <f t="shared" si="1"/>
        <v>448.8</v>
      </c>
    </row>
    <row r="8" spans="1:7" ht="20.25">
      <c r="A8" s="48" t="s">
        <v>47</v>
      </c>
      <c r="B8" s="50" t="s">
        <v>26</v>
      </c>
      <c r="C8" s="50">
        <v>218</v>
      </c>
      <c r="D8" s="50">
        <v>167</v>
      </c>
      <c r="E8" s="50">
        <f t="shared" si="0"/>
        <v>385</v>
      </c>
      <c r="F8" s="51">
        <v>25</v>
      </c>
      <c r="G8" s="52">
        <f t="shared" si="1"/>
        <v>481.25</v>
      </c>
    </row>
    <row r="9" spans="1:7" ht="20.25">
      <c r="A9" s="48" t="s">
        <v>46</v>
      </c>
      <c r="B9" s="50" t="s">
        <v>26</v>
      </c>
      <c r="C9" s="50">
        <v>160</v>
      </c>
      <c r="D9" s="50">
        <v>210</v>
      </c>
      <c r="E9" s="50">
        <f t="shared" si="0"/>
        <v>370</v>
      </c>
      <c r="F9" s="51">
        <v>30</v>
      </c>
      <c r="G9" s="52">
        <f t="shared" si="1"/>
        <v>481</v>
      </c>
    </row>
    <row r="10" spans="1:7" ht="21" thickBot="1">
      <c r="A10" s="53" t="s">
        <v>22</v>
      </c>
      <c r="B10" s="54"/>
      <c r="C10" s="55"/>
      <c r="D10" s="55"/>
      <c r="E10" s="55"/>
      <c r="F10" s="67"/>
      <c r="G10" s="57">
        <f>SUM(G4:G9)</f>
        <v>3091.6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="180" zoomScaleNormal="180" zoomScalePageLayoutView="0" workbookViewId="0" topLeftCell="A1">
      <selection activeCell="C5" sqref="C5"/>
    </sheetView>
  </sheetViews>
  <sheetFormatPr defaultColWidth="11.421875" defaultRowHeight="12.75"/>
  <cols>
    <col min="1" max="1" width="22.28125" style="0" customWidth="1"/>
    <col min="2" max="2" width="5.28125" style="0" customWidth="1"/>
    <col min="3" max="3" width="5.57421875" style="0" customWidth="1"/>
    <col min="4" max="4" width="5.140625" style="0" customWidth="1"/>
    <col min="5" max="5" width="9.8515625" style="0" customWidth="1"/>
    <col min="6" max="6" width="5.421875" style="2" customWidth="1"/>
    <col min="7" max="7" width="15.140625" style="2" bestFit="1" customWidth="1"/>
  </cols>
  <sheetData>
    <row r="1" spans="1:7" ht="15">
      <c r="A1" s="5" t="s">
        <v>16</v>
      </c>
      <c r="B1" s="5"/>
      <c r="C1" s="5"/>
      <c r="D1" s="5"/>
      <c r="E1" s="5"/>
      <c r="F1" s="22"/>
      <c r="G1" s="22"/>
    </row>
    <row r="2" spans="1:7" ht="15">
      <c r="A2" s="5"/>
      <c r="B2" s="5"/>
      <c r="C2" s="5"/>
      <c r="D2" s="5"/>
      <c r="E2" s="5"/>
      <c r="F2" s="22"/>
      <c r="G2" s="22"/>
    </row>
    <row r="3" spans="1:7" ht="15.75">
      <c r="A3" s="20" t="s">
        <v>0</v>
      </c>
      <c r="B3" s="20"/>
      <c r="C3" s="5"/>
      <c r="D3" s="5"/>
      <c r="E3" s="20" t="s">
        <v>10</v>
      </c>
      <c r="F3" s="12" t="s">
        <v>1</v>
      </c>
      <c r="G3" s="12" t="s">
        <v>11</v>
      </c>
    </row>
    <row r="4" spans="1:7" ht="15">
      <c r="A4" s="5" t="s">
        <v>17</v>
      </c>
      <c r="B4" s="5" t="s">
        <v>24</v>
      </c>
      <c r="C4" s="5">
        <v>213</v>
      </c>
      <c r="D4" s="5">
        <v>242</v>
      </c>
      <c r="E4" s="5">
        <f>C4+D4</f>
        <v>455</v>
      </c>
      <c r="F4" s="22">
        <v>0</v>
      </c>
      <c r="G4" s="23">
        <f>E4*(100+F4)/100</f>
        <v>455</v>
      </c>
    </row>
    <row r="5" spans="1:7" ht="15">
      <c r="A5" s="5" t="s">
        <v>18</v>
      </c>
      <c r="B5" s="5" t="s">
        <v>24</v>
      </c>
      <c r="C5" s="5">
        <v>184</v>
      </c>
      <c r="D5" s="5">
        <v>219</v>
      </c>
      <c r="E5" s="5">
        <f>C5+D5</f>
        <v>403</v>
      </c>
      <c r="F5" s="22">
        <v>0</v>
      </c>
      <c r="G5" s="23">
        <f>E5*(100+F5)/100</f>
        <v>403</v>
      </c>
    </row>
    <row r="6" spans="1:7" ht="15">
      <c r="A6" s="5" t="s">
        <v>19</v>
      </c>
      <c r="B6" s="5" t="s">
        <v>24</v>
      </c>
      <c r="C6" s="5">
        <v>235</v>
      </c>
      <c r="D6" s="5">
        <v>242</v>
      </c>
      <c r="E6" s="5">
        <f>C6+D6</f>
        <v>477</v>
      </c>
      <c r="F6" s="22">
        <v>0</v>
      </c>
      <c r="G6" s="23">
        <f>E6*(100+F6)/100</f>
        <v>477</v>
      </c>
    </row>
    <row r="7" spans="1:7" ht="15">
      <c r="A7" s="5" t="s">
        <v>20</v>
      </c>
      <c r="B7" s="5" t="s">
        <v>24</v>
      </c>
      <c r="C7" s="5">
        <v>203</v>
      </c>
      <c r="D7" s="5">
        <v>212</v>
      </c>
      <c r="E7" s="5">
        <f>C7+D7</f>
        <v>415</v>
      </c>
      <c r="F7" s="22">
        <v>0</v>
      </c>
      <c r="G7" s="23">
        <f>E7*(100+F7)/100</f>
        <v>415</v>
      </c>
    </row>
    <row r="8" spans="1:7" ht="15">
      <c r="A8" s="5" t="s">
        <v>21</v>
      </c>
      <c r="B8" s="5" t="s">
        <v>26</v>
      </c>
      <c r="C8" s="5">
        <v>130</v>
      </c>
      <c r="D8" s="5">
        <v>154</v>
      </c>
      <c r="E8" s="5">
        <f>C8+D8</f>
        <v>284</v>
      </c>
      <c r="F8" s="22">
        <v>25</v>
      </c>
      <c r="G8" s="23">
        <f>E8*(100+F8)/100</f>
        <v>355</v>
      </c>
    </row>
    <row r="9" spans="1:7" ht="15.75">
      <c r="A9" s="20" t="s">
        <v>22</v>
      </c>
      <c r="B9" s="21"/>
      <c r="C9" s="20"/>
      <c r="D9" s="20"/>
      <c r="E9" s="20"/>
      <c r="F9" s="22"/>
      <c r="G9" s="24">
        <f>SUM(G4:G8)</f>
        <v>2105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25.421875" style="0" customWidth="1"/>
    <col min="2" max="2" width="5.140625" style="0" customWidth="1"/>
    <col min="3" max="3" width="7.7109375" style="0" customWidth="1"/>
    <col min="4" max="4" width="7.421875" style="0" customWidth="1"/>
    <col min="5" max="5" width="7.140625" style="0" customWidth="1"/>
    <col min="6" max="6" width="6.00390625" style="0" customWidth="1"/>
    <col min="7" max="7" width="18.421875" style="0" customWidth="1"/>
  </cols>
  <sheetData>
    <row r="1" spans="1:8" ht="23.25">
      <c r="A1" s="11" t="s">
        <v>85</v>
      </c>
      <c r="B1" s="21"/>
      <c r="C1" s="20"/>
      <c r="D1" s="20"/>
      <c r="E1" s="20"/>
      <c r="F1" s="12"/>
      <c r="G1" s="12"/>
      <c r="H1" s="5"/>
    </row>
    <row r="2" spans="1:8" ht="16.5" thickBot="1">
      <c r="A2" s="20"/>
      <c r="B2" s="21"/>
      <c r="C2" s="20"/>
      <c r="D2" s="20"/>
      <c r="E2" s="20"/>
      <c r="F2" s="12"/>
      <c r="G2" s="12"/>
      <c r="H2" s="5"/>
    </row>
    <row r="3" spans="1:8" ht="20.25">
      <c r="A3" s="30" t="s">
        <v>54</v>
      </c>
      <c r="B3" s="36"/>
      <c r="C3" s="32"/>
      <c r="D3" s="32"/>
      <c r="E3" s="32" t="s">
        <v>10</v>
      </c>
      <c r="F3" s="33" t="s">
        <v>1</v>
      </c>
      <c r="G3" s="34" t="s">
        <v>11</v>
      </c>
      <c r="H3" s="5"/>
    </row>
    <row r="4" spans="1:8" ht="20.25">
      <c r="A4" s="48" t="s">
        <v>87</v>
      </c>
      <c r="B4" s="49" t="s">
        <v>26</v>
      </c>
      <c r="C4" s="50">
        <v>120</v>
      </c>
      <c r="D4" s="50">
        <v>148</v>
      </c>
      <c r="E4" s="50">
        <f aca="true" t="shared" si="0" ref="E4:E9">C4+D4</f>
        <v>268</v>
      </c>
      <c r="F4" s="51">
        <v>25</v>
      </c>
      <c r="G4" s="52">
        <f aca="true" t="shared" si="1" ref="G4:G9">E4*(100+F4)/100</f>
        <v>335</v>
      </c>
      <c r="H4" s="5"/>
    </row>
    <row r="5" spans="1:8" ht="20.25">
      <c r="A5" s="48" t="s">
        <v>56</v>
      </c>
      <c r="B5" s="49" t="s">
        <v>25</v>
      </c>
      <c r="C5" s="50">
        <v>237</v>
      </c>
      <c r="D5" s="50">
        <v>237</v>
      </c>
      <c r="E5" s="50">
        <f t="shared" si="0"/>
        <v>474</v>
      </c>
      <c r="F5" s="51">
        <v>15</v>
      </c>
      <c r="G5" s="52">
        <f t="shared" si="1"/>
        <v>545.1</v>
      </c>
      <c r="H5" s="5"/>
    </row>
    <row r="6" spans="1:8" ht="20.25">
      <c r="A6" s="48" t="s">
        <v>57</v>
      </c>
      <c r="B6" s="49" t="s">
        <v>25</v>
      </c>
      <c r="C6" s="50">
        <v>230</v>
      </c>
      <c r="D6" s="50">
        <v>259</v>
      </c>
      <c r="E6" s="50">
        <f t="shared" si="0"/>
        <v>489</v>
      </c>
      <c r="F6" s="51">
        <v>10</v>
      </c>
      <c r="G6" s="52">
        <f t="shared" si="1"/>
        <v>537.9</v>
      </c>
      <c r="H6" s="5"/>
    </row>
    <row r="7" spans="1:8" ht="20.25">
      <c r="A7" s="48" t="s">
        <v>58</v>
      </c>
      <c r="B7" s="49" t="s">
        <v>24</v>
      </c>
      <c r="C7" s="50">
        <v>243</v>
      </c>
      <c r="D7" s="50">
        <v>273</v>
      </c>
      <c r="E7" s="50">
        <f t="shared" si="0"/>
        <v>516</v>
      </c>
      <c r="F7" s="51">
        <v>5</v>
      </c>
      <c r="G7" s="52">
        <f t="shared" si="1"/>
        <v>541.8</v>
      </c>
      <c r="H7" s="5"/>
    </row>
    <row r="8" spans="1:8" ht="20.25">
      <c r="A8" s="48" t="s">
        <v>59</v>
      </c>
      <c r="B8" s="49" t="s">
        <v>24</v>
      </c>
      <c r="C8" s="50">
        <v>242</v>
      </c>
      <c r="D8" s="50">
        <v>290</v>
      </c>
      <c r="E8" s="50">
        <f t="shared" si="0"/>
        <v>532</v>
      </c>
      <c r="F8" s="51">
        <v>0</v>
      </c>
      <c r="G8" s="52">
        <f t="shared" si="1"/>
        <v>532</v>
      </c>
      <c r="H8" s="5"/>
    </row>
    <row r="9" spans="1:8" ht="20.25">
      <c r="A9" s="48" t="s">
        <v>60</v>
      </c>
      <c r="B9" s="49" t="s">
        <v>24</v>
      </c>
      <c r="C9" s="50">
        <v>249</v>
      </c>
      <c r="D9" s="50">
        <v>262</v>
      </c>
      <c r="E9" s="50">
        <f t="shared" si="0"/>
        <v>511</v>
      </c>
      <c r="F9" s="51">
        <v>0</v>
      </c>
      <c r="G9" s="52">
        <f t="shared" si="1"/>
        <v>511</v>
      </c>
      <c r="H9" s="5"/>
    </row>
    <row r="10" spans="1:8" ht="21" thickBot="1">
      <c r="A10" s="53" t="s">
        <v>22</v>
      </c>
      <c r="B10" s="54"/>
      <c r="C10" s="55"/>
      <c r="D10" s="55"/>
      <c r="E10" s="50"/>
      <c r="F10" s="56"/>
      <c r="G10" s="57">
        <f>SUM(G4:G9)</f>
        <v>3002.8</v>
      </c>
      <c r="H10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="136" zoomScaleNormal="136" zoomScalePageLayoutView="0" workbookViewId="0" topLeftCell="A7">
      <selection activeCell="A1" sqref="A1"/>
    </sheetView>
  </sheetViews>
  <sheetFormatPr defaultColWidth="11.421875" defaultRowHeight="12.75"/>
  <cols>
    <col min="1" max="1" width="27.7109375" style="0" customWidth="1"/>
    <col min="2" max="2" width="5.00390625" style="0" customWidth="1"/>
    <col min="3" max="3" width="6.7109375" style="0" customWidth="1"/>
    <col min="4" max="4" width="7.00390625" style="0" customWidth="1"/>
    <col min="5" max="5" width="7.421875" style="0" customWidth="1"/>
    <col min="6" max="6" width="6.00390625" style="0" customWidth="1"/>
    <col min="7" max="7" width="20.421875" style="0" customWidth="1"/>
  </cols>
  <sheetData>
    <row r="1" spans="1:7" ht="23.25">
      <c r="A1" s="11" t="s">
        <v>61</v>
      </c>
      <c r="B1" s="21"/>
      <c r="C1" s="20"/>
      <c r="D1" s="20"/>
      <c r="E1" s="20"/>
      <c r="F1" s="12"/>
      <c r="G1" s="12"/>
    </row>
    <row r="2" spans="1:7" ht="15.75">
      <c r="A2" s="20"/>
      <c r="B2" s="21"/>
      <c r="C2" s="20"/>
      <c r="D2" s="20"/>
      <c r="E2" s="20"/>
      <c r="F2" s="12"/>
      <c r="G2" s="12"/>
    </row>
    <row r="3" spans="1:7" ht="20.25">
      <c r="A3" s="25" t="s">
        <v>0</v>
      </c>
      <c r="B3" s="35"/>
      <c r="C3" s="25"/>
      <c r="D3" s="25"/>
      <c r="E3" s="25" t="s">
        <v>10</v>
      </c>
      <c r="F3" s="29" t="s">
        <v>1</v>
      </c>
      <c r="G3" s="29" t="s">
        <v>11</v>
      </c>
    </row>
    <row r="4" spans="1:7" ht="20.25">
      <c r="A4" s="7" t="s">
        <v>62</v>
      </c>
      <c r="B4" s="16" t="s">
        <v>26</v>
      </c>
      <c r="C4" s="7">
        <v>202</v>
      </c>
      <c r="D4" s="7">
        <v>192</v>
      </c>
      <c r="E4" s="7">
        <f aca="true" t="shared" si="0" ref="E4:E9">C4+D4</f>
        <v>394</v>
      </c>
      <c r="F4" s="46">
        <v>25</v>
      </c>
      <c r="G4" s="58">
        <f aca="true" t="shared" si="1" ref="G4:G9">E4*(100+F4)/100</f>
        <v>492.5</v>
      </c>
    </row>
    <row r="5" spans="1:7" ht="20.25">
      <c r="A5" s="7" t="s">
        <v>63</v>
      </c>
      <c r="B5" s="16" t="s">
        <v>26</v>
      </c>
      <c r="C5" s="7">
        <v>224</v>
      </c>
      <c r="D5" s="7">
        <v>211</v>
      </c>
      <c r="E5" s="7">
        <f t="shared" si="0"/>
        <v>435</v>
      </c>
      <c r="F5" s="46">
        <v>25</v>
      </c>
      <c r="G5" s="58">
        <f t="shared" si="1"/>
        <v>543.75</v>
      </c>
    </row>
    <row r="6" spans="1:7" ht="20.25">
      <c r="A6" s="7" t="s">
        <v>64</v>
      </c>
      <c r="B6" s="16" t="s">
        <v>25</v>
      </c>
      <c r="C6" s="7">
        <v>253</v>
      </c>
      <c r="D6" s="7">
        <v>236</v>
      </c>
      <c r="E6" s="7">
        <f t="shared" si="0"/>
        <v>489</v>
      </c>
      <c r="F6" s="46">
        <v>15</v>
      </c>
      <c r="G6" s="58">
        <f t="shared" si="1"/>
        <v>562.35</v>
      </c>
    </row>
    <row r="7" spans="1:7" ht="20.25">
      <c r="A7" s="7" t="s">
        <v>65</v>
      </c>
      <c r="B7" s="16" t="s">
        <v>24</v>
      </c>
      <c r="C7" s="7">
        <v>260</v>
      </c>
      <c r="D7" s="7">
        <v>269</v>
      </c>
      <c r="E7" s="7">
        <f t="shared" si="0"/>
        <v>529</v>
      </c>
      <c r="F7" s="46">
        <v>0</v>
      </c>
      <c r="G7" s="58">
        <f t="shared" si="1"/>
        <v>529</v>
      </c>
    </row>
    <row r="8" spans="1:7" ht="20.25">
      <c r="A8" s="7" t="s">
        <v>66</v>
      </c>
      <c r="B8" s="16" t="s">
        <v>24</v>
      </c>
      <c r="C8" s="7">
        <v>145</v>
      </c>
      <c r="D8" s="7">
        <v>104</v>
      </c>
      <c r="E8" s="7">
        <f t="shared" si="0"/>
        <v>249</v>
      </c>
      <c r="F8" s="46">
        <v>0</v>
      </c>
      <c r="G8" s="58">
        <f t="shared" si="1"/>
        <v>249</v>
      </c>
    </row>
    <row r="9" spans="1:7" ht="20.25">
      <c r="A9" s="7" t="s">
        <v>67</v>
      </c>
      <c r="B9" s="16" t="s">
        <v>27</v>
      </c>
      <c r="C9" s="7">
        <v>285</v>
      </c>
      <c r="D9" s="7">
        <v>274</v>
      </c>
      <c r="E9" s="7">
        <f t="shared" si="0"/>
        <v>559</v>
      </c>
      <c r="F9" s="46">
        <v>-20</v>
      </c>
      <c r="G9" s="58">
        <f t="shared" si="1"/>
        <v>447.2</v>
      </c>
    </row>
    <row r="10" spans="1:7" ht="20.25">
      <c r="A10" s="25" t="s">
        <v>22</v>
      </c>
      <c r="B10" s="35"/>
      <c r="C10" s="25"/>
      <c r="D10" s="25"/>
      <c r="E10" s="25"/>
      <c r="F10" s="29"/>
      <c r="G10" s="59">
        <f>SUM(G4:G9)</f>
        <v>2823.7999999999997</v>
      </c>
    </row>
    <row r="11" spans="1:7" ht="20.25">
      <c r="A11" s="7"/>
      <c r="B11" s="7"/>
      <c r="C11" s="7"/>
      <c r="D11" s="7"/>
      <c r="E11" s="7"/>
      <c r="F11" s="7"/>
      <c r="G11" s="7"/>
    </row>
    <row r="12" spans="1:7" ht="20.25">
      <c r="A12" s="7" t="s">
        <v>70</v>
      </c>
      <c r="B12" s="16" t="s">
        <v>26</v>
      </c>
      <c r="C12" s="7">
        <v>177</v>
      </c>
      <c r="D12" s="7">
        <v>192</v>
      </c>
      <c r="E12" s="7">
        <f>C12+D12</f>
        <v>369</v>
      </c>
      <c r="F12" s="7"/>
      <c r="G12" s="7"/>
    </row>
    <row r="13" spans="1:7" ht="20.25">
      <c r="A13" s="7" t="s">
        <v>68</v>
      </c>
      <c r="B13" s="16" t="s">
        <v>27</v>
      </c>
      <c r="C13" s="7">
        <v>257</v>
      </c>
      <c r="D13" s="7">
        <v>234</v>
      </c>
      <c r="E13" s="7">
        <f>C13+D13</f>
        <v>491</v>
      </c>
      <c r="F13" s="7"/>
      <c r="G13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="151" zoomScaleNormal="151" zoomScalePageLayoutView="0" workbookViewId="0" topLeftCell="A1">
      <selection activeCell="A14" sqref="A14"/>
    </sheetView>
  </sheetViews>
  <sheetFormatPr defaultColWidth="11.421875" defaultRowHeight="12.75"/>
  <cols>
    <col min="1" max="1" width="25.7109375" style="0" customWidth="1"/>
    <col min="2" max="2" width="5.00390625" style="0" customWidth="1"/>
    <col min="3" max="3" width="7.57421875" style="0" customWidth="1"/>
    <col min="4" max="4" width="9.57421875" style="0" customWidth="1"/>
    <col min="5" max="5" width="8.140625" style="0" customWidth="1"/>
    <col min="6" max="6" width="6.00390625" style="0" customWidth="1"/>
    <col min="7" max="7" width="24.8515625" style="0" customWidth="1"/>
  </cols>
  <sheetData>
    <row r="1" spans="1:7" ht="23.25">
      <c r="A1" s="70" t="s">
        <v>89</v>
      </c>
      <c r="B1" s="71"/>
      <c r="C1" s="71"/>
      <c r="D1" s="71"/>
      <c r="E1" s="71"/>
      <c r="F1" s="71"/>
      <c r="G1" s="71"/>
    </row>
    <row r="2" spans="1:7" ht="16.5" thickBot="1">
      <c r="A2" s="20"/>
      <c r="B2" s="21"/>
      <c r="C2" s="20"/>
      <c r="D2" s="20"/>
      <c r="E2" s="20"/>
      <c r="F2" s="12"/>
      <c r="G2" s="12"/>
    </row>
    <row r="3" spans="1:7" ht="20.25">
      <c r="A3" s="30" t="s">
        <v>0</v>
      </c>
      <c r="B3" s="36"/>
      <c r="C3" s="32"/>
      <c r="D3" s="32"/>
      <c r="E3" s="32" t="s">
        <v>10</v>
      </c>
      <c r="F3" s="33" t="s">
        <v>1</v>
      </c>
      <c r="G3" s="34" t="s">
        <v>11</v>
      </c>
    </row>
    <row r="4" spans="1:7" ht="20.25">
      <c r="A4" s="48" t="s">
        <v>69</v>
      </c>
      <c r="B4" s="49" t="s">
        <v>26</v>
      </c>
      <c r="C4" s="50">
        <v>194</v>
      </c>
      <c r="D4" s="50">
        <v>208</v>
      </c>
      <c r="E4" s="50">
        <f aca="true" t="shared" si="0" ref="E4:E9">C4+D4</f>
        <v>402</v>
      </c>
      <c r="F4" s="51">
        <v>25</v>
      </c>
      <c r="G4" s="52">
        <f aca="true" t="shared" si="1" ref="G4:G9">E4*(100+F4)/100</f>
        <v>502.5</v>
      </c>
    </row>
    <row r="5" spans="1:7" ht="20.25">
      <c r="A5" s="48" t="s">
        <v>9</v>
      </c>
      <c r="B5" s="49" t="s">
        <v>26</v>
      </c>
      <c r="C5" s="50">
        <v>117</v>
      </c>
      <c r="D5" s="50">
        <v>115</v>
      </c>
      <c r="E5" s="50">
        <f t="shared" si="0"/>
        <v>232</v>
      </c>
      <c r="F5" s="51">
        <v>25</v>
      </c>
      <c r="G5" s="52">
        <f t="shared" si="1"/>
        <v>290</v>
      </c>
    </row>
    <row r="6" spans="1:7" ht="20.25">
      <c r="A6" s="48" t="s">
        <v>40</v>
      </c>
      <c r="B6" s="50" t="s">
        <v>26</v>
      </c>
      <c r="C6" s="50">
        <v>153</v>
      </c>
      <c r="D6" s="50">
        <v>113</v>
      </c>
      <c r="E6" s="50">
        <f t="shared" si="0"/>
        <v>266</v>
      </c>
      <c r="F6" s="51">
        <v>25</v>
      </c>
      <c r="G6" s="52">
        <f t="shared" si="1"/>
        <v>332.5</v>
      </c>
    </row>
    <row r="7" spans="1:7" ht="20.25">
      <c r="A7" s="48" t="s">
        <v>70</v>
      </c>
      <c r="B7" s="49" t="s">
        <v>26</v>
      </c>
      <c r="C7" s="50">
        <v>177</v>
      </c>
      <c r="D7" s="50">
        <v>192</v>
      </c>
      <c r="E7" s="50">
        <f t="shared" si="0"/>
        <v>369</v>
      </c>
      <c r="F7" s="51">
        <v>30</v>
      </c>
      <c r="G7" s="52">
        <f t="shared" si="1"/>
        <v>479.7</v>
      </c>
    </row>
    <row r="8" spans="1:7" ht="20.25">
      <c r="A8" s="48" t="s">
        <v>50</v>
      </c>
      <c r="B8" s="49" t="s">
        <v>25</v>
      </c>
      <c r="C8" s="50">
        <v>207</v>
      </c>
      <c r="D8" s="50">
        <v>247</v>
      </c>
      <c r="E8" s="50">
        <f t="shared" si="0"/>
        <v>454</v>
      </c>
      <c r="F8" s="51">
        <v>10</v>
      </c>
      <c r="G8" s="52">
        <f t="shared" si="1"/>
        <v>499.4</v>
      </c>
    </row>
    <row r="9" spans="1:7" ht="20.25">
      <c r="A9" s="48" t="s">
        <v>68</v>
      </c>
      <c r="B9" s="49" t="s">
        <v>27</v>
      </c>
      <c r="C9" s="50">
        <v>257</v>
      </c>
      <c r="D9" s="50">
        <v>234</v>
      </c>
      <c r="E9" s="50">
        <f t="shared" si="0"/>
        <v>491</v>
      </c>
      <c r="F9" s="51">
        <v>-25</v>
      </c>
      <c r="G9" s="52">
        <f t="shared" si="1"/>
        <v>368.25</v>
      </c>
    </row>
    <row r="10" spans="1:7" ht="21" thickBot="1">
      <c r="A10" s="53" t="s">
        <v>22</v>
      </c>
      <c r="B10" s="54"/>
      <c r="C10" s="55"/>
      <c r="D10" s="55"/>
      <c r="E10" s="55"/>
      <c r="F10" s="56"/>
      <c r="G10" s="57">
        <f>SUM(G4:G9)</f>
        <v>2472.35</v>
      </c>
    </row>
    <row r="12" ht="15">
      <c r="A12" s="5"/>
    </row>
    <row r="13" spans="1:2" ht="15">
      <c r="A13" s="5"/>
      <c r="B13" s="15"/>
    </row>
    <row r="14" spans="1:2" ht="15">
      <c r="A14" s="5"/>
      <c r="B14" s="15"/>
    </row>
    <row r="15" spans="1:2" ht="15">
      <c r="A15" s="5"/>
      <c r="B15" s="5"/>
    </row>
    <row r="16" spans="1:2" ht="15">
      <c r="A16" s="5"/>
      <c r="B16" s="15"/>
    </row>
    <row r="17" spans="1:2" ht="15">
      <c r="A17" s="5"/>
      <c r="B17" s="15"/>
    </row>
    <row r="18" spans="1:2" ht="15">
      <c r="A18" s="5"/>
      <c r="B18" s="15"/>
    </row>
    <row r="21" spans="5:6" ht="15">
      <c r="E21" s="5"/>
      <c r="F21" s="15"/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5"/>
  <sheetViews>
    <sheetView zoomScale="150" zoomScaleNormal="150" zoomScalePageLayoutView="0" workbookViewId="0" topLeftCell="A12">
      <selection activeCell="A26" sqref="A26"/>
    </sheetView>
  </sheetViews>
  <sheetFormatPr defaultColWidth="11.421875" defaultRowHeight="12.75"/>
  <cols>
    <col min="2" max="2" width="41.7109375" style="0" bestFit="1" customWidth="1"/>
    <col min="3" max="3" width="3.7109375" style="0" customWidth="1"/>
    <col min="4" max="4" width="26.421875" style="0" customWidth="1"/>
    <col min="5" max="5" width="5.421875" style="0" hidden="1" customWidth="1"/>
    <col min="6" max="6" width="7.140625" style="0" customWidth="1"/>
    <col min="7" max="7" width="10.57421875" style="0" customWidth="1"/>
  </cols>
  <sheetData>
    <row r="3" spans="1:7" s="9" customFormat="1" ht="23.25">
      <c r="A3" s="72" t="s">
        <v>90</v>
      </c>
      <c r="B3" s="73"/>
      <c r="C3" s="73"/>
      <c r="D3" s="73"/>
      <c r="E3" s="42"/>
      <c r="F3" s="42"/>
      <c r="G3" s="42"/>
    </row>
    <row r="4" spans="1:7" s="9" customFormat="1" ht="23.25">
      <c r="A4" s="72" t="s">
        <v>52</v>
      </c>
      <c r="B4" s="73"/>
      <c r="C4" s="73"/>
      <c r="D4" s="73"/>
      <c r="E4" s="42"/>
      <c r="F4" s="42"/>
      <c r="G4" s="42"/>
    </row>
    <row r="5" s="9" customFormat="1" ht="23.25">
      <c r="A5" s="8"/>
    </row>
    <row r="6" s="9" customFormat="1" ht="23.25">
      <c r="A6" s="8"/>
    </row>
    <row r="7" s="9" customFormat="1" ht="23.25">
      <c r="A7" s="8"/>
    </row>
    <row r="8" spans="1:4" ht="26.25">
      <c r="A8" s="27" t="s">
        <v>29</v>
      </c>
      <c r="B8" s="27"/>
      <c r="C8" s="43"/>
      <c r="D8" s="43"/>
    </row>
    <row r="9" ht="23.25">
      <c r="A9" s="9"/>
    </row>
    <row r="10" ht="23.25">
      <c r="A10" s="9"/>
    </row>
    <row r="11" spans="1:4" ht="23.25">
      <c r="A11" s="14" t="s">
        <v>30</v>
      </c>
      <c r="B11" s="11" t="s">
        <v>55</v>
      </c>
      <c r="C11" s="44"/>
      <c r="D11" s="14" t="s">
        <v>10</v>
      </c>
    </row>
    <row r="12" ht="12.75" customHeight="1">
      <c r="A12" s="10"/>
    </row>
    <row r="13" spans="1:4" ht="20.25">
      <c r="A13" s="29">
        <v>1</v>
      </c>
      <c r="B13" s="45" t="s">
        <v>42</v>
      </c>
      <c r="C13" s="29"/>
      <c r="D13" s="29">
        <v>3092</v>
      </c>
    </row>
    <row r="14" spans="1:4" ht="12.75" customHeight="1">
      <c r="A14" s="29"/>
      <c r="B14" s="45"/>
      <c r="C14" s="29"/>
      <c r="D14" s="29"/>
    </row>
    <row r="15" spans="1:4" ht="20.25">
      <c r="A15" s="29">
        <v>2</v>
      </c>
      <c r="B15" s="25" t="s">
        <v>74</v>
      </c>
      <c r="C15" s="25"/>
      <c r="D15" s="29">
        <v>3003</v>
      </c>
    </row>
    <row r="16" spans="1:4" ht="12.75" customHeight="1">
      <c r="A16" s="29"/>
      <c r="B16" s="25"/>
      <c r="C16" s="25"/>
      <c r="D16" s="29"/>
    </row>
    <row r="17" spans="1:4" ht="25.5" customHeight="1">
      <c r="A17" s="29">
        <v>3</v>
      </c>
      <c r="B17" s="45" t="s">
        <v>72</v>
      </c>
      <c r="C17" s="29"/>
      <c r="D17" s="29">
        <v>2873</v>
      </c>
    </row>
    <row r="18" spans="1:4" ht="12.75" customHeight="1">
      <c r="A18" s="29"/>
      <c r="B18" s="45"/>
      <c r="C18" s="29"/>
      <c r="D18" s="29"/>
    </row>
    <row r="19" spans="1:4" ht="25.5" customHeight="1">
      <c r="A19" s="29">
        <v>4</v>
      </c>
      <c r="B19" s="45" t="s">
        <v>73</v>
      </c>
      <c r="C19" s="29"/>
      <c r="D19" s="29">
        <v>2824</v>
      </c>
    </row>
    <row r="20" spans="1:4" ht="12.75" customHeight="1">
      <c r="A20" s="29"/>
      <c r="B20" s="45"/>
      <c r="C20" s="29"/>
      <c r="D20" s="29"/>
    </row>
    <row r="21" spans="1:4" ht="20.25">
      <c r="A21" s="29">
        <v>5</v>
      </c>
      <c r="B21" s="25" t="s">
        <v>12</v>
      </c>
      <c r="C21" s="25"/>
      <c r="D21" s="29">
        <v>2552</v>
      </c>
    </row>
    <row r="22" spans="1:4" ht="12.75" customHeight="1">
      <c r="A22" s="29"/>
      <c r="B22" s="25"/>
      <c r="C22" s="25"/>
      <c r="D22" s="29"/>
    </row>
    <row r="23" spans="1:4" ht="20.25">
      <c r="A23" s="29">
        <v>6</v>
      </c>
      <c r="B23" s="25" t="s">
        <v>83</v>
      </c>
      <c r="C23" s="25"/>
      <c r="D23" s="29">
        <v>2472</v>
      </c>
    </row>
    <row r="24" spans="2:4" ht="23.25">
      <c r="B24" s="13"/>
      <c r="C24" s="10"/>
      <c r="D24" s="10"/>
    </row>
    <row r="25" spans="2:4" ht="23.25">
      <c r="B25" s="13"/>
      <c r="C25" s="10"/>
      <c r="D25" s="10"/>
    </row>
  </sheetData>
  <sheetProtection/>
  <mergeCells count="2">
    <mergeCell ref="A3:D3"/>
    <mergeCell ref="A4:D4"/>
  </mergeCells>
  <printOptions/>
  <pageMargins left="0.7086614173228347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76"/>
  <sheetViews>
    <sheetView zoomScale="150" zoomScaleNormal="150" zoomScalePageLayoutView="0" workbookViewId="0" topLeftCell="A67">
      <selection activeCell="B83" sqref="B83"/>
    </sheetView>
  </sheetViews>
  <sheetFormatPr defaultColWidth="11.421875" defaultRowHeight="12.75"/>
  <cols>
    <col min="1" max="1" width="9.28125" style="4" customWidth="1"/>
    <col min="2" max="2" width="26.7109375" style="0" customWidth="1"/>
    <col min="3" max="3" width="32.8515625" style="0" customWidth="1"/>
    <col min="4" max="4" width="22.8515625" style="0" customWidth="1"/>
    <col min="5" max="5" width="17.28125" style="0" customWidth="1"/>
  </cols>
  <sheetData>
    <row r="3" spans="1:5" ht="23.25">
      <c r="A3" s="72" t="s">
        <v>90</v>
      </c>
      <c r="B3" s="73"/>
      <c r="C3" s="73"/>
      <c r="D3" s="73"/>
      <c r="E3" s="68"/>
    </row>
    <row r="4" spans="1:5" ht="23.25">
      <c r="A4" s="72" t="s">
        <v>52</v>
      </c>
      <c r="B4" s="73"/>
      <c r="C4" s="73"/>
      <c r="D4" s="73"/>
      <c r="E4" s="68"/>
    </row>
    <row r="5" ht="23.25">
      <c r="A5" s="18"/>
    </row>
    <row r="6" ht="23.25">
      <c r="A6" s="18"/>
    </row>
    <row r="8" ht="23.25">
      <c r="A8" s="19" t="s">
        <v>31</v>
      </c>
    </row>
    <row r="10" spans="1:2" ht="20.25">
      <c r="A10" s="35" t="s">
        <v>32</v>
      </c>
      <c r="B10" s="25"/>
    </row>
    <row r="12" spans="1:5" ht="20.25">
      <c r="A12" s="35" t="s">
        <v>30</v>
      </c>
      <c r="B12" s="25" t="s">
        <v>54</v>
      </c>
      <c r="C12" s="25" t="s">
        <v>55</v>
      </c>
      <c r="D12" s="29" t="s">
        <v>10</v>
      </c>
      <c r="E12" s="7"/>
    </row>
    <row r="13" spans="1:5" ht="20.25">
      <c r="A13" s="46">
        <v>1</v>
      </c>
      <c r="B13" s="7" t="s">
        <v>46</v>
      </c>
      <c r="C13" s="7" t="s">
        <v>42</v>
      </c>
      <c r="D13" s="46">
        <v>370</v>
      </c>
      <c r="E13" s="7"/>
    </row>
    <row r="14" spans="1:4" ht="20.25">
      <c r="A14" s="46">
        <v>2</v>
      </c>
      <c r="B14" s="7" t="s">
        <v>70</v>
      </c>
      <c r="C14" s="7" t="s">
        <v>73</v>
      </c>
      <c r="D14" s="46">
        <v>369</v>
      </c>
    </row>
    <row r="15" spans="1:4" ht="20.25">
      <c r="A15" s="29">
        <v>3</v>
      </c>
      <c r="B15" s="7" t="s">
        <v>88</v>
      </c>
      <c r="C15" s="7" t="s">
        <v>12</v>
      </c>
      <c r="D15" s="46">
        <v>310</v>
      </c>
    </row>
    <row r="16" ht="12.75">
      <c r="D16" s="2"/>
    </row>
    <row r="17" spans="1:4" ht="23.25">
      <c r="A17" s="19" t="s">
        <v>84</v>
      </c>
      <c r="D17" s="2"/>
    </row>
    <row r="18" ht="12.75">
      <c r="D18" s="2"/>
    </row>
    <row r="19" spans="1:5" ht="20.25">
      <c r="A19" s="35" t="s">
        <v>30</v>
      </c>
      <c r="B19" s="25" t="s">
        <v>54</v>
      </c>
      <c r="C19" s="25" t="s">
        <v>55</v>
      </c>
      <c r="D19" s="29" t="s">
        <v>10</v>
      </c>
      <c r="E19" s="7"/>
    </row>
    <row r="20" spans="1:5" ht="20.25">
      <c r="A20" s="46">
        <v>1</v>
      </c>
      <c r="B20" s="7" t="s">
        <v>75</v>
      </c>
      <c r="C20" s="7" t="s">
        <v>73</v>
      </c>
      <c r="D20" s="46">
        <v>489</v>
      </c>
      <c r="E20" s="7"/>
    </row>
    <row r="21" spans="1:5" ht="20.25">
      <c r="A21" s="46">
        <v>2</v>
      </c>
      <c r="B21" s="7" t="s">
        <v>56</v>
      </c>
      <c r="C21" s="7" t="s">
        <v>74</v>
      </c>
      <c r="D21" s="46">
        <v>474</v>
      </c>
      <c r="E21" s="7"/>
    </row>
    <row r="22" spans="1:5" ht="20.25">
      <c r="A22" s="46">
        <v>3</v>
      </c>
      <c r="B22" s="7" t="s">
        <v>39</v>
      </c>
      <c r="C22" s="7" t="s">
        <v>12</v>
      </c>
      <c r="D22" s="46">
        <v>458</v>
      </c>
      <c r="E22" s="7"/>
    </row>
    <row r="23" spans="1:5" ht="20.25">
      <c r="A23" s="46">
        <v>4</v>
      </c>
      <c r="B23" s="7" t="s">
        <v>6</v>
      </c>
      <c r="C23" s="7" t="s">
        <v>3</v>
      </c>
      <c r="D23" s="46">
        <v>450</v>
      </c>
      <c r="E23" s="7"/>
    </row>
    <row r="24" spans="1:4" ht="20.25">
      <c r="A24" s="46">
        <v>5</v>
      </c>
      <c r="B24" s="7" t="s">
        <v>38</v>
      </c>
      <c r="C24" s="7" t="s">
        <v>3</v>
      </c>
      <c r="D24" s="46">
        <v>422</v>
      </c>
    </row>
    <row r="25" spans="1:4" s="28" customFormat="1" ht="12.75" customHeight="1">
      <c r="A25" s="47"/>
      <c r="D25" s="47"/>
    </row>
    <row r="26" spans="1:4" s="28" customFormat="1" ht="12.75" customHeight="1">
      <c r="A26" s="47"/>
      <c r="D26" s="47"/>
    </row>
    <row r="27" spans="1:4" ht="23.25">
      <c r="A27" s="19" t="s">
        <v>33</v>
      </c>
      <c r="B27" s="11"/>
      <c r="C27" s="9"/>
      <c r="D27" s="2"/>
    </row>
    <row r="28" ht="12.75">
      <c r="D28" s="2"/>
    </row>
    <row r="29" spans="1:5" ht="20.25">
      <c r="A29" s="35" t="s">
        <v>53</v>
      </c>
      <c r="B29" s="25" t="s">
        <v>54</v>
      </c>
      <c r="C29" s="25" t="s">
        <v>55</v>
      </c>
      <c r="D29" s="29" t="s">
        <v>10</v>
      </c>
      <c r="E29" s="25"/>
    </row>
    <row r="30" spans="1:5" ht="20.25">
      <c r="A30" s="46">
        <v>1</v>
      </c>
      <c r="B30" s="7" t="s">
        <v>15</v>
      </c>
      <c r="C30" s="7" t="s">
        <v>42</v>
      </c>
      <c r="D30" s="46">
        <v>551</v>
      </c>
      <c r="E30" s="7"/>
    </row>
    <row r="31" spans="1:5" ht="20.25">
      <c r="A31" s="46">
        <v>2</v>
      </c>
      <c r="B31" s="7" t="s">
        <v>58</v>
      </c>
      <c r="C31" s="7" t="s">
        <v>74</v>
      </c>
      <c r="D31" s="46">
        <v>516</v>
      </c>
      <c r="E31" s="7"/>
    </row>
    <row r="32" spans="1:4" ht="20.25">
      <c r="A32" s="46">
        <v>3</v>
      </c>
      <c r="B32" s="7" t="s">
        <v>7</v>
      </c>
      <c r="C32" s="7" t="s">
        <v>3</v>
      </c>
      <c r="D32" s="46">
        <v>478</v>
      </c>
    </row>
    <row r="33" ht="12.75">
      <c r="D33" s="2"/>
    </row>
    <row r="34" spans="1:4" ht="23.25" customHeight="1">
      <c r="A34" s="19" t="s">
        <v>34</v>
      </c>
      <c r="B34" s="19"/>
      <c r="D34" s="2"/>
    </row>
    <row r="35" spans="2:5" ht="12" customHeight="1">
      <c r="B35" s="7"/>
      <c r="C35" s="7"/>
      <c r="D35" s="46"/>
      <c r="E35" s="7"/>
    </row>
    <row r="36" spans="1:5" ht="20.25">
      <c r="A36" s="35" t="s">
        <v>30</v>
      </c>
      <c r="B36" s="25" t="s">
        <v>54</v>
      </c>
      <c r="C36" s="25" t="s">
        <v>55</v>
      </c>
      <c r="D36" s="29" t="s">
        <v>10</v>
      </c>
      <c r="E36" s="7"/>
    </row>
    <row r="37" spans="1:5" ht="20.25">
      <c r="A37" s="46">
        <v>1</v>
      </c>
      <c r="B37" s="7" t="s">
        <v>63</v>
      </c>
      <c r="C37" s="7" t="s">
        <v>73</v>
      </c>
      <c r="D37" s="46">
        <v>435</v>
      </c>
      <c r="E37" s="7"/>
    </row>
    <row r="38" spans="1:5" ht="20.25">
      <c r="A38" s="46">
        <v>2</v>
      </c>
      <c r="B38" s="7" t="s">
        <v>41</v>
      </c>
      <c r="C38" s="7" t="s">
        <v>3</v>
      </c>
      <c r="D38" s="46">
        <v>402</v>
      </c>
      <c r="E38" s="7"/>
    </row>
    <row r="39" spans="1:5" ht="20.25">
      <c r="A39" s="46">
        <v>3</v>
      </c>
      <c r="B39" s="7" t="s">
        <v>62</v>
      </c>
      <c r="C39" s="7" t="s">
        <v>73</v>
      </c>
      <c r="D39" s="46">
        <v>394</v>
      </c>
      <c r="E39" s="7"/>
    </row>
    <row r="40" spans="1:5" ht="20.25">
      <c r="A40" s="46">
        <v>4</v>
      </c>
      <c r="B40" s="7" t="s">
        <v>5</v>
      </c>
      <c r="C40" s="7" t="s">
        <v>3</v>
      </c>
      <c r="D40" s="46">
        <v>380</v>
      </c>
      <c r="E40" s="7"/>
    </row>
    <row r="41" spans="1:5" ht="20.25">
      <c r="A41" s="46">
        <v>5</v>
      </c>
      <c r="B41" s="7" t="s">
        <v>76</v>
      </c>
      <c r="C41" s="7" t="s">
        <v>74</v>
      </c>
      <c r="D41" s="46">
        <v>268</v>
      </c>
      <c r="E41" s="7"/>
    </row>
    <row r="42" spans="1:5" ht="20.25">
      <c r="A42" s="46">
        <v>6</v>
      </c>
      <c r="B42" s="7" t="s">
        <v>40</v>
      </c>
      <c r="C42" s="7" t="s">
        <v>12</v>
      </c>
      <c r="D42" s="46">
        <v>266</v>
      </c>
      <c r="E42" s="7"/>
    </row>
    <row r="43" spans="1:4" ht="20.25">
      <c r="A43" s="46">
        <v>7</v>
      </c>
      <c r="B43" s="7" t="s">
        <v>9</v>
      </c>
      <c r="C43" s="7" t="s">
        <v>3</v>
      </c>
      <c r="D43" s="46">
        <v>232</v>
      </c>
    </row>
    <row r="44" spans="1:4" ht="12.75" customHeight="1">
      <c r="A44" s="16"/>
      <c r="B44" s="7"/>
      <c r="C44" s="7"/>
      <c r="D44" s="46"/>
    </row>
    <row r="45" spans="1:4" ht="23.25">
      <c r="A45" s="19" t="s">
        <v>35</v>
      </c>
      <c r="B45" s="11"/>
      <c r="C45" s="1"/>
      <c r="D45" s="2"/>
    </row>
    <row r="46" spans="1:5" ht="12" customHeight="1">
      <c r="A46" s="26"/>
      <c r="B46" s="25"/>
      <c r="C46" s="25"/>
      <c r="D46" s="46"/>
      <c r="E46" s="7"/>
    </row>
    <row r="47" spans="1:7" ht="20.25">
      <c r="A47" s="35" t="s">
        <v>30</v>
      </c>
      <c r="B47" s="25" t="s">
        <v>54</v>
      </c>
      <c r="C47" s="25" t="s">
        <v>55</v>
      </c>
      <c r="D47" s="29" t="s">
        <v>10</v>
      </c>
      <c r="E47" s="7"/>
      <c r="F47" s="6"/>
      <c r="G47" s="6"/>
    </row>
    <row r="48" spans="1:7" ht="20.25">
      <c r="A48" s="46">
        <v>1</v>
      </c>
      <c r="B48" s="7" t="s">
        <v>4</v>
      </c>
      <c r="C48" s="7" t="s">
        <v>3</v>
      </c>
      <c r="D48" s="46">
        <v>506</v>
      </c>
      <c r="E48" s="7"/>
      <c r="F48" s="6"/>
      <c r="G48" s="6"/>
    </row>
    <row r="49" spans="1:7" ht="20.25">
      <c r="A49" s="46">
        <v>2</v>
      </c>
      <c r="B49" s="7" t="s">
        <v>57</v>
      </c>
      <c r="C49" s="7" t="s">
        <v>85</v>
      </c>
      <c r="D49" s="46">
        <v>489</v>
      </c>
      <c r="E49" s="7"/>
      <c r="F49" s="6"/>
      <c r="G49" s="6"/>
    </row>
    <row r="50" spans="1:7" ht="20.25">
      <c r="A50" s="46">
        <v>3</v>
      </c>
      <c r="B50" s="7" t="s">
        <v>28</v>
      </c>
      <c r="C50" s="7" t="s">
        <v>12</v>
      </c>
      <c r="D50" s="46">
        <v>471</v>
      </c>
      <c r="E50" s="7"/>
      <c r="G50" s="6"/>
    </row>
    <row r="51" spans="1:7" ht="20.25">
      <c r="A51" s="46">
        <v>4</v>
      </c>
      <c r="B51" s="7" t="s">
        <v>50</v>
      </c>
      <c r="C51" s="7" t="s">
        <v>12</v>
      </c>
      <c r="D51" s="46">
        <v>454</v>
      </c>
      <c r="G51" s="6"/>
    </row>
    <row r="52" spans="1:4" ht="20.25">
      <c r="A52" s="46">
        <v>5</v>
      </c>
      <c r="B52" s="7" t="s">
        <v>45</v>
      </c>
      <c r="C52" s="7" t="s">
        <v>42</v>
      </c>
      <c r="D52" s="46">
        <v>408</v>
      </c>
    </row>
    <row r="53" spans="2:5" ht="12.75" customHeight="1">
      <c r="B53" s="7"/>
      <c r="C53" s="7"/>
      <c r="D53" s="46"/>
      <c r="E53" s="7"/>
    </row>
    <row r="54" spans="1:5" s="1" customFormat="1" ht="23.25" customHeight="1">
      <c r="A54" s="19" t="s">
        <v>36</v>
      </c>
      <c r="B54" s="25"/>
      <c r="C54" s="25"/>
      <c r="D54" s="29"/>
      <c r="E54" s="25"/>
    </row>
    <row r="55" spans="1:5" s="1" customFormat="1" ht="12.75" customHeight="1">
      <c r="A55" s="19"/>
      <c r="B55" s="25"/>
      <c r="C55" s="25"/>
      <c r="D55" s="29"/>
      <c r="E55" s="25"/>
    </row>
    <row r="56" spans="1:6" ht="20.25">
      <c r="A56" s="35" t="s">
        <v>30</v>
      </c>
      <c r="B56" s="25" t="s">
        <v>54</v>
      </c>
      <c r="C56" s="25" t="s">
        <v>55</v>
      </c>
      <c r="D56" s="29" t="s">
        <v>10</v>
      </c>
      <c r="E56" s="7"/>
      <c r="F56" s="6"/>
    </row>
    <row r="57" spans="1:6" ht="20.25">
      <c r="A57" s="46">
        <v>1</v>
      </c>
      <c r="B57" s="7" t="s">
        <v>43</v>
      </c>
      <c r="C57" s="7" t="s">
        <v>86</v>
      </c>
      <c r="D57" s="46">
        <v>578</v>
      </c>
      <c r="E57" s="7"/>
      <c r="F57" s="6"/>
    </row>
    <row r="58" spans="1:6" ht="20.25">
      <c r="A58" s="46">
        <v>2</v>
      </c>
      <c r="B58" s="7" t="s">
        <v>59</v>
      </c>
      <c r="C58" s="7" t="s">
        <v>74</v>
      </c>
      <c r="D58" s="46">
        <v>532</v>
      </c>
      <c r="E58" s="7"/>
      <c r="F58" s="6"/>
    </row>
    <row r="59" spans="1:6" ht="20.25">
      <c r="A59" s="46">
        <v>3</v>
      </c>
      <c r="B59" s="7" t="s">
        <v>65</v>
      </c>
      <c r="C59" s="7" t="s">
        <v>73</v>
      </c>
      <c r="D59" s="46">
        <v>529</v>
      </c>
      <c r="E59" s="7"/>
      <c r="F59" s="6"/>
    </row>
    <row r="60" spans="1:6" ht="20.25">
      <c r="A60" s="46">
        <v>4</v>
      </c>
      <c r="B60" s="7" t="s">
        <v>44</v>
      </c>
      <c r="C60" s="7" t="s">
        <v>86</v>
      </c>
      <c r="D60" s="46">
        <v>524</v>
      </c>
      <c r="F60" s="6"/>
    </row>
    <row r="61" spans="1:4" ht="20.25">
      <c r="A61" s="46">
        <v>5</v>
      </c>
      <c r="B61" s="7" t="s">
        <v>60</v>
      </c>
      <c r="C61" s="7" t="s">
        <v>74</v>
      </c>
      <c r="D61" s="46">
        <v>511</v>
      </c>
    </row>
    <row r="62" spans="1:4" ht="20.25">
      <c r="A62" s="46">
        <v>6</v>
      </c>
      <c r="B62" s="7" t="s">
        <v>78</v>
      </c>
      <c r="C62" s="7" t="s">
        <v>12</v>
      </c>
      <c r="D62" s="46">
        <v>496</v>
      </c>
    </row>
    <row r="63" spans="1:5" ht="24.75" customHeight="1">
      <c r="A63" s="46">
        <v>7</v>
      </c>
      <c r="B63" s="7" t="s">
        <v>77</v>
      </c>
      <c r="C63" s="7" t="s">
        <v>12</v>
      </c>
      <c r="D63" s="46">
        <v>464</v>
      </c>
      <c r="E63" s="7"/>
    </row>
    <row r="64" spans="1:6" ht="20.25">
      <c r="A64" s="46">
        <v>8</v>
      </c>
      <c r="B64" s="7" t="s">
        <v>8</v>
      </c>
      <c r="C64" s="7" t="s">
        <v>3</v>
      </c>
      <c r="D64" s="46">
        <v>337</v>
      </c>
      <c r="F64" s="6"/>
    </row>
    <row r="65" spans="1:4" ht="20.25">
      <c r="A65" s="46">
        <v>9</v>
      </c>
      <c r="B65" s="7" t="s">
        <v>66</v>
      </c>
      <c r="C65" s="7" t="s">
        <v>73</v>
      </c>
      <c r="D65" s="46">
        <v>249</v>
      </c>
    </row>
    <row r="66" ht="12.75">
      <c r="D66" s="2"/>
    </row>
    <row r="67" spans="1:4" ht="23.25">
      <c r="A67" s="19" t="s">
        <v>79</v>
      </c>
      <c r="B67" s="1"/>
      <c r="C67" s="1"/>
      <c r="D67" s="69"/>
    </row>
    <row r="68" spans="1:4" ht="20.25">
      <c r="A68" s="35" t="s">
        <v>30</v>
      </c>
      <c r="B68" s="25" t="s">
        <v>82</v>
      </c>
      <c r="C68" s="25" t="s">
        <v>55</v>
      </c>
      <c r="D68" s="29" t="s">
        <v>10</v>
      </c>
    </row>
    <row r="69" spans="1:4" ht="20.25">
      <c r="A69" s="46">
        <v>1</v>
      </c>
      <c r="B69" s="7" t="s">
        <v>80</v>
      </c>
      <c r="C69" s="7" t="s">
        <v>73</v>
      </c>
      <c r="D69" s="46">
        <v>559</v>
      </c>
    </row>
    <row r="70" spans="1:4" ht="20.25">
      <c r="A70" s="46">
        <v>2</v>
      </c>
      <c r="B70" s="7" t="s">
        <v>81</v>
      </c>
      <c r="C70" s="7" t="s">
        <v>12</v>
      </c>
      <c r="D70" s="46">
        <v>457</v>
      </c>
    </row>
    <row r="71" ht="12.75">
      <c r="D71" s="2"/>
    </row>
    <row r="72" spans="1:4" ht="23.25">
      <c r="A72" s="19" t="s">
        <v>37</v>
      </c>
      <c r="B72" s="11"/>
      <c r="D72" s="2"/>
    </row>
    <row r="73" spans="1:4" ht="12.75" customHeight="1">
      <c r="A73" s="19"/>
      <c r="B73" s="11"/>
      <c r="D73" s="2"/>
    </row>
    <row r="74" spans="1:4" ht="20.25">
      <c r="A74" s="35" t="s">
        <v>30</v>
      </c>
      <c r="B74" s="25" t="s">
        <v>82</v>
      </c>
      <c r="C74" s="25" t="s">
        <v>55</v>
      </c>
      <c r="D74" s="29" t="s">
        <v>10</v>
      </c>
    </row>
    <row r="75" spans="1:4" ht="20.25">
      <c r="A75" s="46">
        <v>1</v>
      </c>
      <c r="B75" s="7" t="s">
        <v>68</v>
      </c>
      <c r="C75" s="7" t="s">
        <v>73</v>
      </c>
      <c r="D75" s="46">
        <v>491</v>
      </c>
    </row>
    <row r="76" spans="1:4" ht="20.25">
      <c r="A76" s="46">
        <v>2</v>
      </c>
      <c r="B76" s="7" t="s">
        <v>23</v>
      </c>
      <c r="C76" s="7" t="s">
        <v>3</v>
      </c>
      <c r="D76" s="46">
        <v>385</v>
      </c>
    </row>
  </sheetData>
  <sheetProtection/>
  <mergeCells count="2">
    <mergeCell ref="A3:D3"/>
    <mergeCell ref="A4:D4"/>
  </mergeCells>
  <printOptions/>
  <pageMargins left="0.5905511811023623" right="0" top="0.984251968503937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 Fink</dc:creator>
  <cp:keywords/>
  <dc:description/>
  <cp:lastModifiedBy>Franz Schöffmann</cp:lastModifiedBy>
  <cp:lastPrinted>2014-03-24T12:45:04Z</cp:lastPrinted>
  <dcterms:created xsi:type="dcterms:W3CDTF">2011-11-10T22:39:05Z</dcterms:created>
  <dcterms:modified xsi:type="dcterms:W3CDTF">2014-03-27T18:11:19Z</dcterms:modified>
  <cp:category/>
  <cp:version/>
  <cp:contentType/>
  <cp:contentStatus/>
</cp:coreProperties>
</file>